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server\asmusavirlik\MÜKELLEFLER\KALE TAŞINMAZ\GENEL KURULLAR\Bilanço Gelir Tablosu\GELİR TABLOLARI\"/>
    </mc:Choice>
  </mc:AlternateContent>
  <xr:revisionPtr revIDLastSave="0" documentId="13_ncr:1_{29E71313-7394-435C-A135-B6A148A58D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ELİR TABLOSU" sheetId="1" r:id="rId1"/>
  </sheets>
  <definedNames>
    <definedName name="_xlnm._FilterDatabase" localSheetId="0" hidden="1">'GELİR TABLOSU'!$A$3:$A$3</definedName>
    <definedName name="_xlnm.Print_Titles" localSheetId="0">'GELİR TABLOSU'!$1:$1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  <c r="B25" i="1"/>
  <c r="B10" i="1"/>
  <c r="B22" i="1"/>
  <c r="B20" i="1"/>
  <c r="B18" i="1"/>
  <c r="B14" i="1"/>
  <c r="B7" i="1"/>
  <c r="B4" i="1"/>
  <c r="B9" i="1" l="1"/>
  <c r="B13" i="1"/>
  <c r="B17" i="1" s="1"/>
  <c r="B24" i="1" s="1"/>
  <c r="B29" i="1" s="1"/>
  <c r="B31" i="1" s="1"/>
</calcChain>
</file>

<file path=xl/sharedStrings.xml><?xml version="1.0" encoding="utf-8"?>
<sst xmlns="http://schemas.openxmlformats.org/spreadsheetml/2006/main" count="34" uniqueCount="33">
  <si>
    <t xml:space="preserve"> </t>
  </si>
  <si>
    <t>GELİR TABLOSU</t>
  </si>
  <si>
    <t>CARİ DÖNEM</t>
  </si>
  <si>
    <t xml:space="preserve"> A- BRÜT SATIŞLAR</t>
  </si>
  <si>
    <t xml:space="preserve">   1-YURTİÇİ SATIŞLAR</t>
  </si>
  <si>
    <t xml:space="preserve">   2-YURTDIŞI SATIŞLAR</t>
  </si>
  <si>
    <t xml:space="preserve"> B- SATIŞ İNDİRİMLERİ (-)</t>
  </si>
  <si>
    <t xml:space="preserve">   1-SATIŞTAN İADELER (-)</t>
  </si>
  <si>
    <t xml:space="preserve"> C- NET SATIŞLAR</t>
  </si>
  <si>
    <t xml:space="preserve"> D- SATIŞLARIN MALİYETİ (-)</t>
  </si>
  <si>
    <t xml:space="preserve">   1-SATILAN MAMÜLLER MALİYETİ (-)</t>
  </si>
  <si>
    <t xml:space="preserve"> BRÜT SATIŞ KARI VEYA ZARARI</t>
  </si>
  <si>
    <t xml:space="preserve"> E- FAALİYET GİDERLERİ (-)</t>
  </si>
  <si>
    <t xml:space="preserve">   1-PAZARLAMA SATIŞ VE DAĞITIM GİDERLERİ (-)</t>
  </si>
  <si>
    <t xml:space="preserve">   2-GENEL YÖNETİM GİDERLERİ (-)</t>
  </si>
  <si>
    <t xml:space="preserve"> FAALİYET KARI VEYA ZARARI</t>
  </si>
  <si>
    <t xml:space="preserve"> F- DİĞER FAALİYETLERDEN OLAĞAN GELİR VE KARLAR</t>
  </si>
  <si>
    <t xml:space="preserve"> H- FİNANSMAN GİDERLERİ (-)</t>
  </si>
  <si>
    <t xml:space="preserve">   1-KISA VADELİ BORÇLANMA GİDERLERİ (-)</t>
  </si>
  <si>
    <t xml:space="preserve"> OLAĞAN KAR VEYA ZARAR</t>
  </si>
  <si>
    <t xml:space="preserve"> I- OLAĞANDIŞI GELİR VE KARLAR</t>
  </si>
  <si>
    <t xml:space="preserve">   1-DİĞER OLAĞANDIŞI GELİR VE KARLAR</t>
  </si>
  <si>
    <t xml:space="preserve"> J- OLAĞANDIŞI GİDER VE ZARARLAR (-)</t>
  </si>
  <si>
    <t xml:space="preserve">   1-DİĞER OLAĞANDIŞI GİDER VE ZARARLAR (-)</t>
  </si>
  <si>
    <t xml:space="preserve"> DÖNEM KARI VEYA ZARARI</t>
  </si>
  <si>
    <t xml:space="preserve"> K- DÖNEM KARI VERGİ VE DİĞER YASAL YÜKÜMLÜLÜK KARŞILIKLARI (-)</t>
  </si>
  <si>
    <t xml:space="preserve"> DÖNEM NET KARI VEYA ZARARI</t>
  </si>
  <si>
    <t>KALE TAŞINMAZ DEĞERLEME VE DANIŞMANLIK ANONİM ŞİRKETİ</t>
  </si>
  <si>
    <t xml:space="preserve">   10-DİĞER OLAĞAN GELİR VE KARLAR</t>
  </si>
  <si>
    <t xml:space="preserve"> G- DİĞER FAALİYETLERDEN OLAĞAN GİDER VE ZARARLAR (-)</t>
  </si>
  <si>
    <t xml:space="preserve">   3-SATILAN HİZMET MALİYETİ (-)</t>
  </si>
  <si>
    <t xml:space="preserve">   6-ENFLASYON DÜZELTMESİ ZARARLARI (-)</t>
  </si>
  <si>
    <t>01/01/2020-31/12/2020  AYRINTILI GELİR TABLOSU RAPORU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</si>
</sst>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0"/>
      <color indexed="8"/>
      <name val="Calibri"/>
    </font>
    <font>
      <b/>
      <sz val="10"/>
      <color indexed="8"/>
      <name val="Calibri"/>
    </font>
    <font>
      <sz val="10"/>
      <color indexed="8"/>
      <name val="Calibri"/>
    </font>
    <font>
      <sz val="10"/>
      <color indexed="8"/>
      <name val="Calibri"/>
    </font>
    <font>
      <sz val="10"/>
      <color indexed="8"/>
      <name val="Calibri"/>
    </font>
    <font>
      <b/>
      <sz val="10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right" vertical="top" shrinkToFit="1"/>
    </xf>
    <xf numFmtId="0" fontId="5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right" vertical="top" shrinkToFit="1"/>
    </xf>
    <xf numFmtId="0" fontId="3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31"/>
  <sheetViews>
    <sheetView tabSelected="1" workbookViewId="0">
      <pane ySplit="3" topLeftCell="A4" activePane="bottomLeft" state="frozen"/>
      <selection pane="bottomLeft" activeCell="H7" sqref="H7"/>
    </sheetView>
  </sheetViews>
  <sheetFormatPr defaultRowHeight="15" x14ac:dyDescent="0.25"/>
  <cols>
    <col min="1" max="1" width="58.5703125" customWidth="1"/>
    <col min="2" max="2" width="19.5703125" customWidth="1"/>
  </cols>
  <sheetData>
    <row r="1" spans="1:2" ht="24.95" customHeight="1" x14ac:dyDescent="0.25">
      <c r="A1" s="7" t="s">
        <v>27</v>
      </c>
      <c r="B1" s="8" t="s">
        <v>0</v>
      </c>
    </row>
    <row r="2" spans="1:2" ht="24.95" customHeight="1" x14ac:dyDescent="0.25">
      <c r="A2" s="7" t="s">
        <v>32</v>
      </c>
      <c r="B2" s="8" t="s">
        <v>0</v>
      </c>
    </row>
    <row r="3" spans="1:2" ht="24.95" customHeight="1" x14ac:dyDescent="0.25">
      <c r="A3" s="1" t="s">
        <v>1</v>
      </c>
      <c r="B3" s="1" t="s">
        <v>2</v>
      </c>
    </row>
    <row r="4" spans="1:2" x14ac:dyDescent="0.25">
      <c r="A4" s="2" t="s">
        <v>3</v>
      </c>
      <c r="B4" s="3">
        <f>+B5+B6</f>
        <v>6000</v>
      </c>
    </row>
    <row r="5" spans="1:2" x14ac:dyDescent="0.25">
      <c r="A5" s="4" t="s">
        <v>4</v>
      </c>
      <c r="B5" s="5">
        <v>6000</v>
      </c>
    </row>
    <row r="6" spans="1:2" x14ac:dyDescent="0.25">
      <c r="A6" s="4" t="s">
        <v>5</v>
      </c>
      <c r="B6" s="5">
        <v>0</v>
      </c>
    </row>
    <row r="7" spans="1:2" x14ac:dyDescent="0.25">
      <c r="A7" s="2" t="s">
        <v>6</v>
      </c>
      <c r="B7" s="3">
        <f>+B8</f>
        <v>0</v>
      </c>
    </row>
    <row r="8" spans="1:2" x14ac:dyDescent="0.25">
      <c r="A8" s="4" t="s">
        <v>7</v>
      </c>
      <c r="B8" s="5">
        <v>0</v>
      </c>
    </row>
    <row r="9" spans="1:2" x14ac:dyDescent="0.25">
      <c r="A9" s="2" t="s">
        <v>8</v>
      </c>
      <c r="B9" s="3">
        <f>+B4-B7</f>
        <v>6000</v>
      </c>
    </row>
    <row r="10" spans="1:2" x14ac:dyDescent="0.25">
      <c r="A10" s="2" t="s">
        <v>9</v>
      </c>
      <c r="B10" s="3">
        <f>+B11+B12</f>
        <v>0</v>
      </c>
    </row>
    <row r="11" spans="1:2" x14ac:dyDescent="0.25">
      <c r="A11" s="4" t="s">
        <v>10</v>
      </c>
      <c r="B11" s="5">
        <v>0</v>
      </c>
    </row>
    <row r="12" spans="1:2" x14ac:dyDescent="0.25">
      <c r="A12" s="6" t="s">
        <v>30</v>
      </c>
      <c r="B12" s="5">
        <v>0</v>
      </c>
    </row>
    <row r="13" spans="1:2" x14ac:dyDescent="0.25">
      <c r="A13" s="2" t="s">
        <v>11</v>
      </c>
      <c r="B13" s="3">
        <f>+B9-B10</f>
        <v>6000</v>
      </c>
    </row>
    <row r="14" spans="1:2" x14ac:dyDescent="0.25">
      <c r="A14" s="2" t="s">
        <v>12</v>
      </c>
      <c r="B14" s="3">
        <f>+B15+B16</f>
        <v>97858.27</v>
      </c>
    </row>
    <row r="15" spans="1:2" x14ac:dyDescent="0.25">
      <c r="A15" s="4" t="s">
        <v>13</v>
      </c>
      <c r="B15" s="5">
        <v>3565.96</v>
      </c>
    </row>
    <row r="16" spans="1:2" x14ac:dyDescent="0.25">
      <c r="A16" s="4" t="s">
        <v>14</v>
      </c>
      <c r="B16" s="5">
        <v>94292.31</v>
      </c>
    </row>
    <row r="17" spans="1:2" x14ac:dyDescent="0.25">
      <c r="A17" s="2" t="s">
        <v>15</v>
      </c>
      <c r="B17" s="3">
        <f>+B13-B14</f>
        <v>-91858.27</v>
      </c>
    </row>
    <row r="18" spans="1:2" x14ac:dyDescent="0.25">
      <c r="A18" s="2" t="s">
        <v>16</v>
      </c>
      <c r="B18" s="3">
        <f>+B19</f>
        <v>2020.86</v>
      </c>
    </row>
    <row r="19" spans="1:2" x14ac:dyDescent="0.25">
      <c r="A19" s="6" t="s">
        <v>28</v>
      </c>
      <c r="B19" s="5">
        <v>2020.86</v>
      </c>
    </row>
    <row r="20" spans="1:2" x14ac:dyDescent="0.25">
      <c r="A20" s="2" t="s">
        <v>29</v>
      </c>
      <c r="B20" s="3">
        <f>+B21</f>
        <v>0</v>
      </c>
    </row>
    <row r="21" spans="1:2" x14ac:dyDescent="0.25">
      <c r="A21" s="6" t="s">
        <v>31</v>
      </c>
      <c r="B21" s="5">
        <v>0</v>
      </c>
    </row>
    <row r="22" spans="1:2" x14ac:dyDescent="0.25">
      <c r="A22" s="2" t="s">
        <v>17</v>
      </c>
      <c r="B22" s="3">
        <f>+B23</f>
        <v>21.29</v>
      </c>
    </row>
    <row r="23" spans="1:2" x14ac:dyDescent="0.25">
      <c r="A23" s="4" t="s">
        <v>18</v>
      </c>
      <c r="B23" s="5">
        <v>21.29</v>
      </c>
    </row>
    <row r="24" spans="1:2" x14ac:dyDescent="0.25">
      <c r="A24" s="2" t="s">
        <v>19</v>
      </c>
      <c r="B24" s="3">
        <f>+B17+B18-B20-B22</f>
        <v>-89858.7</v>
      </c>
    </row>
    <row r="25" spans="1:2" x14ac:dyDescent="0.25">
      <c r="A25" s="2" t="s">
        <v>20</v>
      </c>
      <c r="B25" s="3">
        <f>+B26</f>
        <v>0</v>
      </c>
    </row>
    <row r="26" spans="1:2" x14ac:dyDescent="0.25">
      <c r="A26" s="4" t="s">
        <v>21</v>
      </c>
      <c r="B26" s="5">
        <v>0</v>
      </c>
    </row>
    <row r="27" spans="1:2" x14ac:dyDescent="0.25">
      <c r="A27" s="2" t="s">
        <v>22</v>
      </c>
      <c r="B27" s="3">
        <f>+B28</f>
        <v>-660</v>
      </c>
    </row>
    <row r="28" spans="1:2" x14ac:dyDescent="0.25">
      <c r="A28" s="4" t="s">
        <v>23</v>
      </c>
      <c r="B28" s="5">
        <v>-660</v>
      </c>
    </row>
    <row r="29" spans="1:2" x14ac:dyDescent="0.25">
      <c r="A29" s="2" t="s">
        <v>24</v>
      </c>
      <c r="B29" s="3">
        <f>+B24-B25+B27</f>
        <v>-90518.7</v>
      </c>
    </row>
    <row r="30" spans="1:2" x14ac:dyDescent="0.25">
      <c r="A30" s="2" t="s">
        <v>25</v>
      </c>
      <c r="B30" s="3">
        <v>0</v>
      </c>
    </row>
    <row r="31" spans="1:2" x14ac:dyDescent="0.25">
      <c r="A31" s="2" t="s">
        <v>26</v>
      </c>
      <c r="B31" s="3">
        <f>+B29-B30</f>
        <v>-90518.7</v>
      </c>
    </row>
  </sheetData>
  <autoFilter ref="A3" xr:uid="{00000000-0009-0000-0000-000000000000}"/>
  <mergeCells count="2">
    <mergeCell ref="A1:B1"/>
    <mergeCell ref="A2:B2"/>
  </mergeCells>
  <pageMargins left="0.3" right="0.3" top="0.3" bottom="0.3" header="0.3" footer="0.1"/>
  <pageSetup paperSize="9" fitToHeight="0"/>
  <headerFooter>
    <oddFooter>&amp;Cwww.luca.com.tr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GELİR TABLOSU</vt:lpstr>
      <vt:lpstr>'GELİR TABLOSU'!Yazdırma_Başlıkları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SEMİ ŞENTÜRK</cp:lastModifiedBy>
  <dcterms:created xsi:type="dcterms:W3CDTF">2023-07-14T14:09:13Z</dcterms:created>
  <dcterms:modified xsi:type="dcterms:W3CDTF">2025-06-03T10:27:19Z</dcterms:modified>
</cp:coreProperties>
</file>